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объемы на сайт" sheetId="1" r:id="rId1"/>
  </sheets>
  <definedNames>
    <definedName name="_xlnm.Print_Area" localSheetId="0">'объемы на сайт'!$A$1:$L$65</definedName>
  </definedNames>
  <calcPr fullCalcOnLoad="1"/>
</workbook>
</file>

<file path=xl/sharedStrings.xml><?xml version="1.0" encoding="utf-8"?>
<sst xmlns="http://schemas.openxmlformats.org/spreadsheetml/2006/main" count="85" uniqueCount="80">
  <si>
    <t>№</t>
  </si>
  <si>
    <t>Наименование медицинской организации</t>
  </si>
  <si>
    <t>Стационар</t>
  </si>
  <si>
    <t>Дневной стационар</t>
  </si>
  <si>
    <t>Поликлиника</t>
  </si>
  <si>
    <t>Скорая медицинская помощь</t>
  </si>
  <si>
    <t>Посещение</t>
  </si>
  <si>
    <t>Неотложка</t>
  </si>
  <si>
    <t>Объем, случаи госпитализации</t>
  </si>
  <si>
    <t xml:space="preserve">Объем </t>
  </si>
  <si>
    <t xml:space="preserve">Объем, вызов </t>
  </si>
  <si>
    <t>ФКУЗ МСЧ-13 ФСИН России</t>
  </si>
  <si>
    <t>ВМП</t>
  </si>
  <si>
    <t>Случай госпитализации</t>
  </si>
  <si>
    <t>Случаи лечения</t>
  </si>
  <si>
    <t>Обращения</t>
  </si>
  <si>
    <t xml:space="preserve">ООО МРЦ «Вита-Мед» </t>
  </si>
  <si>
    <t xml:space="preserve">ООО «Фрезениус Нефрокеа» </t>
  </si>
  <si>
    <t xml:space="preserve">ООО «Центр ЭКО «Гера» </t>
  </si>
  <si>
    <t>ООО «Лечебно-диагностический центр международного института биологических систем - Саранск»</t>
  </si>
  <si>
    <t>ООО «Б.Браун Авитум Руссланд Клиникс»</t>
  </si>
  <si>
    <t>ООО «Центр ПЭТ-Технолоджи»</t>
  </si>
  <si>
    <t>ООО «М-Лайн»</t>
  </si>
  <si>
    <t>ООО «Спектр»</t>
  </si>
  <si>
    <t>ООО «Ситилаб»</t>
  </si>
  <si>
    <t>ООО «ВИТАЛАБ»</t>
  </si>
  <si>
    <t>ФКУЗ «МСЧ МВД России по Республике Мордовия»</t>
  </si>
  <si>
    <t>ЧУЗ «РЖД-Медицина» г. Рузаевка»</t>
  </si>
  <si>
    <t>ГАУЗ Республики Мордовия «Мордовская республиканская стоматологическая поликлиника»</t>
  </si>
  <si>
    <t>ГБУЗ  Республики Мордовия «Станция скорой медицинской помощи»</t>
  </si>
  <si>
    <t>ФГАУ «НМИЦ «МНТК «Микрохирургия глаза» им. акад. С.Н. Федорова» Минздрава России</t>
  </si>
  <si>
    <t>ФГБУ ФНКЦРИО ФМБА РОССИИ</t>
  </si>
  <si>
    <t>ООО "БМК"</t>
  </si>
  <si>
    <t>ООО "ГЕМОТЕСТ-НН"</t>
  </si>
  <si>
    <t>ООО "ММЦ"</t>
  </si>
  <si>
    <t>НАЦИОНАЛЬНЫЙ ИССЛЕДОВАТЕЛЬСКИЙ МОРДОВСКИЙ ГОСУДАРСТВЕННЫЙ УНИВЕРСИТЕТ, МГУ ИМ. Н.П. ОГАРЁВА; ФГБОУ ВО "МГУ ИМ. Н.П. ОГАРЁВА"</t>
  </si>
  <si>
    <t>ГБУЗ РМ «Ардатовская  районная больница»</t>
  </si>
  <si>
    <t>ГБУЗ РМ «Атяшевская районная больница»</t>
  </si>
  <si>
    <t>ГБУЗ РМ «Дубенская районная больница»</t>
  </si>
  <si>
    <t>ГБУЗ РМ «Зубово-Полянская районная больница»</t>
  </si>
  <si>
    <t>ГБУЗ РМ «Инсарская районная больница»</t>
  </si>
  <si>
    <t>ГБУЗ РМ «Ичалковская центральная районная больница имени А.В.Парамоновой»</t>
  </si>
  <si>
    <t>ГБУЗ РМ «Ковылкинская центральная районная больница»</t>
  </si>
  <si>
    <t>ГБУЗ РМ «Комсомольская центральная районная больница»</t>
  </si>
  <si>
    <t>ГБУЗ РМ «Краснослободская центральная районная больница»</t>
  </si>
  <si>
    <t>ГБУЗ РМ «Ромодановская поликлиника им. В.С.Поросенкова»</t>
  </si>
  <si>
    <t>ГБУЗ РМ «Рузаевская центральная районная больница»</t>
  </si>
  <si>
    <t>ГБУЗ РМ «Старошайговская районная больница имени Н. К. Якомаскина»</t>
  </si>
  <si>
    <t>ГБУЗ РМ «Темниковская районная больница им. А.И. Рудявского»</t>
  </si>
  <si>
    <t>ГБУЗ РМ «Теньгушевская районная больница»</t>
  </si>
  <si>
    <t>ГБУЗ РМ «Торбеевская центральная районная больница»</t>
  </si>
  <si>
    <t>ГБУЗ РМ «Мордовская республиканская центральная клиническая больница»</t>
  </si>
  <si>
    <t>ГБУЗ РМ «Детская республиканская клиническая больница»</t>
  </si>
  <si>
    <t>ГБУЗ РМ «Республиканская офтальмологическая больница»</t>
  </si>
  <si>
    <t>ГБУЗ РМ «Мордовский республиканский кожно-венерологический диспансер»</t>
  </si>
  <si>
    <t>ГБУЗ РМ «Республиканский госпиталь»</t>
  </si>
  <si>
    <t>ГБУЗ РМ «Республиканский гериатрический центр»</t>
  </si>
  <si>
    <t>ГБУЗ РМ «Республиканский онкологический диспансер»</t>
  </si>
  <si>
    <t>ГБУЗ РМ «Республиканская инфекционная клиническая больница»</t>
  </si>
  <si>
    <t>ГБУЗ РМ «Республиканская клиническая больница № 1»</t>
  </si>
  <si>
    <t>ГБУЗ РМ «Республиканская клиническая больница им. С.В. Каткова»</t>
  </si>
  <si>
    <t>ГБУЗ РМ «Республиканская клиническая больница № 4»</t>
  </si>
  <si>
    <t>ГБУЗ РМ «Республиканская клиническая больница № 5»</t>
  </si>
  <si>
    <t>ГБУЗ РМ «Родильный дом»</t>
  </si>
  <si>
    <t>ГБУЗ РМ «Поликлиника № 2»</t>
  </si>
  <si>
    <t>ГБУЗ РМ «Поликлиника № 4»</t>
  </si>
  <si>
    <t>ГБУЗ РМ «Детская поликлиника № 1»</t>
  </si>
  <si>
    <t>ГБУЗ РМ «Детская поликлиника № 2»</t>
  </si>
  <si>
    <t>ГБУЗ РМ «Детская поликлиника № 3»</t>
  </si>
  <si>
    <t>ГБУЗ РМ «Детская поликлиника № 4»</t>
  </si>
  <si>
    <t>ГБУЗ РМ «Детская стоматологическая поликлиника»</t>
  </si>
  <si>
    <t>стационар без ВМП</t>
  </si>
  <si>
    <t>в том числе медицинская реабилитация</t>
  </si>
  <si>
    <t>Итого по медицинским организациям Республики Мордовия</t>
  </si>
  <si>
    <t xml:space="preserve">Объем медицинской помощи в рамках территориальной программы ОМС на 2024 год </t>
  </si>
  <si>
    <t xml:space="preserve">Установленный Комиссией по разработке территориальной программы ОМС (Протокол № 14/2023 от 27.12.2023 года) </t>
  </si>
  <si>
    <t>в том числе</t>
  </si>
  <si>
    <t>медицинская реабилитация</t>
  </si>
  <si>
    <t>ООО «ПЭТ-ТЕХНОЛОДЖИ ДИАГНОСТИКА»</t>
  </si>
  <si>
    <t>ООО "ГЛАЗНАЯ КЛИНИКА"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</si>
</sst>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_-* #,##0_р_._-;\-* #,##0_р_._-;_-* &quot;-&quot;??_р_._-;_-@_-"/>
    <numFmt numFmtId="167" formatCode="_-* #,##0.00_р_._-;\-* #,##0.00_р_._-;_-* &quot;-&quot;??_р_._-;_-@_-"/>
    <numFmt numFmtId="168" formatCode="_-* #,##0.000\ _₽_-;\-* #,##0.000\ _₽_-;_-* &quot;-&quot;??\ _₽_-;_-@_-"/>
    <numFmt numFmtId="169" formatCode="_-* #,##0.0000\ _₽_-;\-* #,##0.0000\ _₽_-;_-* &quot;-&quot;??\ _₽_-;_-@_-"/>
    <numFmt numFmtId="170" formatCode="0.0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0.000"/>
    <numFmt numFmtId="177" formatCode="_-* #,##0.00000\ _₽_-;\-* #,##0.00000\ _₽_-;_-* &quot;-&quot;??\ _₽_-;_-@_-"/>
    <numFmt numFmtId="178" formatCode="_-* #,##0.00000\ _₽_-;\-* #,##0.00000\ _₽_-;_-* &quot;-&quot;?????\ _₽_-;_-@_-"/>
    <numFmt numFmtId="179" formatCode="#,##0_ ;\-#,##0\ "/>
    <numFmt numFmtId="180" formatCode="_-* #,##0.0\ _₽_-;\-* #,##0.0\ _₽_-;_-* &quot;-&quot;?\ _₽_-;_-@_-"/>
    <numFmt numFmtId="181" formatCode="#,##0.00_ ;\-#,##0.0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3" fontId="49" fillId="0" borderId="10" xfId="62" applyFont="1" applyFill="1" applyBorder="1" applyAlignment="1">
      <alignment/>
    </xf>
    <xf numFmtId="164" fontId="49" fillId="0" borderId="10" xfId="62" applyNumberFormat="1" applyFont="1" applyFill="1" applyBorder="1" applyAlignment="1">
      <alignment/>
    </xf>
    <xf numFmtId="0" fontId="5" fillId="0" borderId="10" xfId="54" applyNumberFormat="1" applyFont="1" applyFill="1" applyBorder="1" applyProtection="1">
      <alignment/>
      <protection/>
    </xf>
    <xf numFmtId="0" fontId="5" fillId="0" borderId="10" xfId="62" applyNumberFormat="1" applyFont="1" applyFill="1" applyBorder="1" applyAlignment="1">
      <alignment horizontal="right"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166" fontId="4" fillId="0" borderId="12" xfId="62" applyNumberFormat="1" applyFont="1" applyFill="1" applyBorder="1" applyAlignment="1">
      <alignment wrapText="1"/>
    </xf>
    <xf numFmtId="166" fontId="4" fillId="33" borderId="12" xfId="62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wrapText="1"/>
      <protection/>
    </xf>
    <xf numFmtId="0" fontId="4" fillId="33" borderId="12" xfId="54" applyFont="1" applyFill="1" applyBorder="1" applyAlignment="1">
      <alignment wrapText="1"/>
      <protection/>
    </xf>
    <xf numFmtId="43" fontId="4" fillId="33" borderId="12" xfId="62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justify" vertical="center"/>
    </xf>
    <xf numFmtId="0" fontId="5" fillId="0" borderId="13" xfId="62" applyNumberFormat="1" applyFont="1" applyFill="1" applyBorder="1" applyAlignment="1">
      <alignment horizontal="right"/>
    </xf>
    <xf numFmtId="0" fontId="4" fillId="33" borderId="14" xfId="0" applyFont="1" applyFill="1" applyBorder="1" applyAlignment="1">
      <alignment wrapText="1"/>
    </xf>
    <xf numFmtId="164" fontId="49" fillId="0" borderId="15" xfId="62" applyNumberFormat="1" applyFont="1" applyFill="1" applyBorder="1" applyAlignment="1">
      <alignment/>
    </xf>
    <xf numFmtId="164" fontId="52" fillId="0" borderId="16" xfId="62" applyNumberFormat="1" applyFont="1" applyFill="1" applyBorder="1" applyAlignment="1">
      <alignment/>
    </xf>
    <xf numFmtId="164" fontId="52" fillId="0" borderId="17" xfId="62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wrapText="1"/>
    </xf>
    <xf numFmtId="0" fontId="56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="60" zoomScalePageLayoutView="0" workbookViewId="0" topLeftCell="B1">
      <pane xSplit="1" ySplit="6" topLeftCell="C7" activePane="bottomRight" state="frozen"/>
      <selection pane="topLeft" activeCell="B1" sqref="B1"/>
      <selection pane="topRight" activeCell="C1" sqref="C1"/>
      <selection pane="bottomLeft" activeCell="B7" sqref="B7"/>
      <selection pane="bottomRight" activeCell="C7" sqref="C7"/>
    </sheetView>
  </sheetViews>
  <sheetFormatPr defaultColWidth="9.140625" defaultRowHeight="15"/>
  <cols>
    <col min="1" max="1" width="7.00390625" style="5" customWidth="1"/>
    <col min="2" max="2" width="81.57421875" style="5" customWidth="1"/>
    <col min="3" max="3" width="27.57421875" style="5" customWidth="1"/>
    <col min="4" max="4" width="26.8515625" style="5" customWidth="1"/>
    <col min="5" max="5" width="26.421875" style="5" customWidth="1"/>
    <col min="6" max="6" width="29.57421875" style="5" customWidth="1"/>
    <col min="7" max="8" width="26.7109375" style="5" customWidth="1"/>
    <col min="9" max="9" width="25.421875" style="5" customWidth="1"/>
    <col min="10" max="10" width="27.421875" style="5" customWidth="1"/>
    <col min="11" max="11" width="28.28125" style="5" customWidth="1"/>
    <col min="12" max="12" width="25.7109375" style="5" customWidth="1"/>
    <col min="13" max="29" width="34.140625" style="5" customWidth="1"/>
    <col min="30" max="16384" width="9.140625" style="5" customWidth="1"/>
  </cols>
  <sheetData>
    <row r="1" spans="1:12" ht="22.5">
      <c r="A1" s="35" t="s">
        <v>74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3.25">
      <c r="A2" s="36" t="s">
        <v>75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3.25">
      <c r="A3" s="6"/>
      <c r="B3" s="6"/>
      <c r="C3" s="6"/>
      <c r="D3" s="6"/>
      <c r="E3" s="6"/>
      <c r="F3" s="6"/>
      <c r="G3" s="6"/>
      <c r="H3" s="13"/>
      <c r="I3" s="6"/>
      <c r="J3" s="6"/>
      <c r="K3" s="6"/>
      <c r="L3" s="6"/>
    </row>
    <row r="4" spans="1:12" s="7" customFormat="1" ht="16.5" customHeight="1">
      <c r="A4" s="37" t="s">
        <v>0</v>
      </c>
      <c r="B4" s="37" t="s">
        <v>1</v>
      </c>
      <c r="C4" s="37" t="s">
        <v>2</v>
      </c>
      <c r="D4" s="37"/>
      <c r="E4" s="37"/>
      <c r="F4" s="37"/>
      <c r="G4" s="37" t="s">
        <v>3</v>
      </c>
      <c r="H4" s="14" t="s">
        <v>76</v>
      </c>
      <c r="I4" s="38" t="s">
        <v>4</v>
      </c>
      <c r="J4" s="38"/>
      <c r="K4" s="38"/>
      <c r="L4" s="39" t="s">
        <v>5</v>
      </c>
    </row>
    <row r="5" spans="1:12" s="7" customFormat="1" ht="47.25">
      <c r="A5" s="37"/>
      <c r="B5" s="37"/>
      <c r="C5" s="39" t="s">
        <v>8</v>
      </c>
      <c r="D5" s="9" t="s">
        <v>71</v>
      </c>
      <c r="E5" s="10" t="s">
        <v>72</v>
      </c>
      <c r="F5" s="9" t="s">
        <v>12</v>
      </c>
      <c r="G5" s="37"/>
      <c r="H5" s="16" t="s">
        <v>77</v>
      </c>
      <c r="I5" s="11" t="s">
        <v>6</v>
      </c>
      <c r="J5" s="11" t="s">
        <v>7</v>
      </c>
      <c r="K5" s="11" t="s">
        <v>15</v>
      </c>
      <c r="L5" s="39"/>
    </row>
    <row r="6" spans="1:12" s="7" customFormat="1" ht="44.25" customHeight="1" thickBot="1">
      <c r="A6" s="37"/>
      <c r="B6" s="37"/>
      <c r="C6" s="39"/>
      <c r="D6" s="12" t="s">
        <v>8</v>
      </c>
      <c r="E6" s="12" t="s">
        <v>8</v>
      </c>
      <c r="F6" s="12" t="s">
        <v>13</v>
      </c>
      <c r="G6" s="12" t="s">
        <v>14</v>
      </c>
      <c r="H6" s="15" t="s">
        <v>14</v>
      </c>
      <c r="I6" s="9" t="s">
        <v>9</v>
      </c>
      <c r="J6" s="9" t="s">
        <v>9</v>
      </c>
      <c r="K6" s="9" t="s">
        <v>9</v>
      </c>
      <c r="L6" s="9" t="s">
        <v>10</v>
      </c>
    </row>
    <row r="7" spans="1:12" s="7" customFormat="1" ht="15.75">
      <c r="A7" s="3">
        <v>1</v>
      </c>
      <c r="B7" s="17" t="s">
        <v>36</v>
      </c>
      <c r="C7" s="2">
        <v>863</v>
      </c>
      <c r="D7" s="2">
        <v>863</v>
      </c>
      <c r="E7" s="2">
        <v>0</v>
      </c>
      <c r="F7" s="2">
        <v>0</v>
      </c>
      <c r="G7" s="2">
        <v>821</v>
      </c>
      <c r="H7" s="2">
        <v>0</v>
      </c>
      <c r="I7" s="2">
        <v>35410</v>
      </c>
      <c r="J7" s="2">
        <v>4532</v>
      </c>
      <c r="K7" s="2">
        <v>33343</v>
      </c>
      <c r="L7" s="2">
        <v>5242</v>
      </c>
    </row>
    <row r="8" spans="1:12" s="7" customFormat="1" ht="15.75">
      <c r="A8" s="4">
        <f>A7+1</f>
        <v>2</v>
      </c>
      <c r="B8" s="18" t="s">
        <v>37</v>
      </c>
      <c r="C8" s="2">
        <v>644</v>
      </c>
      <c r="D8" s="2">
        <v>644</v>
      </c>
      <c r="E8" s="2">
        <v>0</v>
      </c>
      <c r="F8" s="2">
        <v>0</v>
      </c>
      <c r="G8" s="2">
        <v>387</v>
      </c>
      <c r="H8" s="2">
        <v>0</v>
      </c>
      <c r="I8" s="2">
        <v>29311</v>
      </c>
      <c r="J8" s="2">
        <v>3923</v>
      </c>
      <c r="K8" s="2">
        <v>22793</v>
      </c>
      <c r="L8" s="2">
        <v>4124</v>
      </c>
    </row>
    <row r="9" spans="1:12" s="7" customFormat="1" ht="15.75">
      <c r="A9" s="4">
        <f aca="true" t="shared" si="0" ref="A9:A64">A8+1</f>
        <v>3</v>
      </c>
      <c r="B9" s="18" t="s">
        <v>38</v>
      </c>
      <c r="C9" s="2">
        <v>783</v>
      </c>
      <c r="D9" s="2">
        <v>783</v>
      </c>
      <c r="E9" s="2">
        <v>0</v>
      </c>
      <c r="F9" s="2">
        <v>0</v>
      </c>
      <c r="G9" s="2">
        <v>676</v>
      </c>
      <c r="H9" s="2">
        <v>0</v>
      </c>
      <c r="I9" s="2">
        <v>23545</v>
      </c>
      <c r="J9" s="2">
        <v>4781</v>
      </c>
      <c r="K9" s="2">
        <v>19009</v>
      </c>
      <c r="L9" s="2">
        <v>2733</v>
      </c>
    </row>
    <row r="10" spans="1:12" s="7" customFormat="1" ht="15.75">
      <c r="A10" s="4">
        <f t="shared" si="0"/>
        <v>4</v>
      </c>
      <c r="B10" s="18" t="s">
        <v>39</v>
      </c>
      <c r="C10" s="2">
        <v>2276</v>
      </c>
      <c r="D10" s="2">
        <v>2276</v>
      </c>
      <c r="E10" s="2">
        <v>0</v>
      </c>
      <c r="F10" s="2">
        <v>0</v>
      </c>
      <c r="G10" s="2">
        <v>597</v>
      </c>
      <c r="H10" s="2">
        <v>0</v>
      </c>
      <c r="I10" s="2">
        <v>47729</v>
      </c>
      <c r="J10" s="2">
        <v>5841</v>
      </c>
      <c r="K10" s="2">
        <v>38757</v>
      </c>
      <c r="L10" s="2">
        <v>5781</v>
      </c>
    </row>
    <row r="11" spans="1:12" s="7" customFormat="1" ht="15.75">
      <c r="A11" s="4">
        <f t="shared" si="0"/>
        <v>5</v>
      </c>
      <c r="B11" s="18" t="s">
        <v>40</v>
      </c>
      <c r="C11" s="2">
        <v>816</v>
      </c>
      <c r="D11" s="2">
        <v>816</v>
      </c>
      <c r="E11" s="2">
        <v>0</v>
      </c>
      <c r="F11" s="2">
        <v>0</v>
      </c>
      <c r="G11" s="2">
        <v>696</v>
      </c>
      <c r="H11" s="2">
        <v>0</v>
      </c>
      <c r="I11" s="2">
        <v>18549</v>
      </c>
      <c r="J11" s="2">
        <v>2784</v>
      </c>
      <c r="K11" s="2">
        <v>8018</v>
      </c>
      <c r="L11" s="2">
        <v>2270</v>
      </c>
    </row>
    <row r="12" spans="1:12" s="7" customFormat="1" ht="31.5">
      <c r="A12" s="4">
        <f t="shared" si="0"/>
        <v>6</v>
      </c>
      <c r="B12" s="18" t="s">
        <v>41</v>
      </c>
      <c r="C12" s="2">
        <v>1251</v>
      </c>
      <c r="D12" s="2">
        <v>1251</v>
      </c>
      <c r="E12" s="2">
        <v>0</v>
      </c>
      <c r="F12" s="2">
        <v>0</v>
      </c>
      <c r="G12" s="2">
        <v>684</v>
      </c>
      <c r="H12" s="2">
        <v>0</v>
      </c>
      <c r="I12" s="2">
        <v>36848</v>
      </c>
      <c r="J12" s="2">
        <v>1616</v>
      </c>
      <c r="K12" s="2">
        <v>15200</v>
      </c>
      <c r="L12" s="2">
        <v>5367</v>
      </c>
    </row>
    <row r="13" spans="1:12" s="7" customFormat="1" ht="15.75">
      <c r="A13" s="4">
        <f t="shared" si="0"/>
        <v>7</v>
      </c>
      <c r="B13" s="18" t="s">
        <v>42</v>
      </c>
      <c r="C13" s="2">
        <v>4318</v>
      </c>
      <c r="D13" s="2">
        <v>4318</v>
      </c>
      <c r="E13" s="2">
        <v>0</v>
      </c>
      <c r="F13" s="2">
        <v>0</v>
      </c>
      <c r="G13" s="2">
        <v>990</v>
      </c>
      <c r="H13" s="2">
        <v>0</v>
      </c>
      <c r="I13" s="2">
        <v>70991</v>
      </c>
      <c r="J13" s="2">
        <v>5743</v>
      </c>
      <c r="K13" s="2">
        <v>31912</v>
      </c>
      <c r="L13" s="2">
        <v>8895</v>
      </c>
    </row>
    <row r="14" spans="1:12" s="7" customFormat="1" ht="15.75">
      <c r="A14" s="4">
        <f t="shared" si="0"/>
        <v>8</v>
      </c>
      <c r="B14" s="18" t="s">
        <v>43</v>
      </c>
      <c r="C14" s="2">
        <v>4312</v>
      </c>
      <c r="D14" s="2">
        <v>4312</v>
      </c>
      <c r="E14" s="2">
        <v>222</v>
      </c>
      <c r="F14" s="2">
        <v>0</v>
      </c>
      <c r="G14" s="2">
        <v>1141</v>
      </c>
      <c r="H14" s="2">
        <v>0</v>
      </c>
      <c r="I14" s="2">
        <v>65784</v>
      </c>
      <c r="J14" s="2">
        <v>4292</v>
      </c>
      <c r="K14" s="2">
        <v>48886</v>
      </c>
      <c r="L14" s="2">
        <v>8040</v>
      </c>
    </row>
    <row r="15" spans="1:12" s="7" customFormat="1" ht="15.75">
      <c r="A15" s="4">
        <f t="shared" si="0"/>
        <v>9</v>
      </c>
      <c r="B15" s="18" t="s">
        <v>44</v>
      </c>
      <c r="C15" s="2">
        <v>2870</v>
      </c>
      <c r="D15" s="2">
        <v>2870</v>
      </c>
      <c r="E15" s="2">
        <v>0</v>
      </c>
      <c r="F15" s="2">
        <v>0</v>
      </c>
      <c r="G15" s="2">
        <v>1820</v>
      </c>
      <c r="H15" s="2">
        <v>0</v>
      </c>
      <c r="I15" s="2">
        <v>57903</v>
      </c>
      <c r="J15" s="2">
        <v>1388</v>
      </c>
      <c r="K15" s="2">
        <v>46521</v>
      </c>
      <c r="L15" s="2">
        <v>7871</v>
      </c>
    </row>
    <row r="16" spans="1:12" s="7" customFormat="1" ht="15.75">
      <c r="A16" s="4">
        <f t="shared" si="0"/>
        <v>10</v>
      </c>
      <c r="B16" s="18" t="s">
        <v>45</v>
      </c>
      <c r="C16" s="2">
        <v>0</v>
      </c>
      <c r="D16" s="2">
        <v>0</v>
      </c>
      <c r="E16" s="2">
        <v>0</v>
      </c>
      <c r="F16" s="2">
        <v>0</v>
      </c>
      <c r="G16" s="2">
        <v>677</v>
      </c>
      <c r="H16" s="2">
        <v>0</v>
      </c>
      <c r="I16" s="2">
        <v>47149</v>
      </c>
      <c r="J16" s="2">
        <v>5711</v>
      </c>
      <c r="K16" s="2">
        <v>34875</v>
      </c>
      <c r="L16" s="2">
        <v>0</v>
      </c>
    </row>
    <row r="17" spans="1:12" s="7" customFormat="1" ht="15.75">
      <c r="A17" s="4">
        <f t="shared" si="0"/>
        <v>11</v>
      </c>
      <c r="B17" s="18" t="s">
        <v>46</v>
      </c>
      <c r="C17" s="2">
        <v>6071</v>
      </c>
      <c r="D17" s="2">
        <v>6059</v>
      </c>
      <c r="E17" s="2">
        <v>0</v>
      </c>
      <c r="F17" s="2">
        <v>12</v>
      </c>
      <c r="G17" s="2">
        <v>1511</v>
      </c>
      <c r="H17" s="2">
        <v>0</v>
      </c>
      <c r="I17" s="2">
        <v>109699</v>
      </c>
      <c r="J17" s="2">
        <v>26714</v>
      </c>
      <c r="K17" s="2">
        <v>75562</v>
      </c>
      <c r="L17" s="2">
        <v>15815</v>
      </c>
    </row>
    <row r="18" spans="1:12" s="7" customFormat="1" ht="15.75">
      <c r="A18" s="4">
        <f t="shared" si="0"/>
        <v>12</v>
      </c>
      <c r="B18" s="18" t="s">
        <v>47</v>
      </c>
      <c r="C18" s="2">
        <v>817</v>
      </c>
      <c r="D18" s="2">
        <v>817</v>
      </c>
      <c r="E18" s="2">
        <v>0</v>
      </c>
      <c r="F18" s="2">
        <v>0</v>
      </c>
      <c r="G18" s="2">
        <v>464</v>
      </c>
      <c r="H18" s="2">
        <v>0</v>
      </c>
      <c r="I18" s="2">
        <v>20032</v>
      </c>
      <c r="J18" s="2">
        <v>1828</v>
      </c>
      <c r="K18" s="2">
        <v>15166</v>
      </c>
      <c r="L18" s="2">
        <v>2380</v>
      </c>
    </row>
    <row r="19" spans="1:12" s="7" customFormat="1" ht="15.75">
      <c r="A19" s="4">
        <f t="shared" si="0"/>
        <v>13</v>
      </c>
      <c r="B19" s="18" t="s">
        <v>48</v>
      </c>
      <c r="C19" s="2">
        <v>875</v>
      </c>
      <c r="D19" s="2">
        <v>875</v>
      </c>
      <c r="E19" s="2">
        <v>0</v>
      </c>
      <c r="F19" s="2">
        <v>0</v>
      </c>
      <c r="G19" s="2">
        <v>539</v>
      </c>
      <c r="H19" s="2">
        <v>0</v>
      </c>
      <c r="I19" s="2">
        <v>22303</v>
      </c>
      <c r="J19" s="2">
        <v>1859</v>
      </c>
      <c r="K19" s="2">
        <v>16078</v>
      </c>
      <c r="L19" s="2">
        <v>2923</v>
      </c>
    </row>
    <row r="20" spans="1:12" s="7" customFormat="1" ht="15.75">
      <c r="A20" s="4">
        <f t="shared" si="0"/>
        <v>14</v>
      </c>
      <c r="B20" s="18" t="s">
        <v>49</v>
      </c>
      <c r="C20" s="2">
        <v>632</v>
      </c>
      <c r="D20" s="2">
        <v>632</v>
      </c>
      <c r="E20" s="2">
        <v>0</v>
      </c>
      <c r="F20" s="2">
        <v>0</v>
      </c>
      <c r="G20" s="2">
        <v>505</v>
      </c>
      <c r="H20" s="2">
        <v>0</v>
      </c>
      <c r="I20" s="2">
        <v>18922</v>
      </c>
      <c r="J20" s="2">
        <v>2677</v>
      </c>
      <c r="K20" s="2">
        <v>16823</v>
      </c>
      <c r="L20" s="2">
        <v>2089</v>
      </c>
    </row>
    <row r="21" spans="1:12" s="7" customFormat="1" ht="15.75">
      <c r="A21" s="4">
        <f t="shared" si="0"/>
        <v>15</v>
      </c>
      <c r="B21" s="18" t="s">
        <v>50</v>
      </c>
      <c r="C21" s="2">
        <v>1621</v>
      </c>
      <c r="D21" s="2">
        <v>1621</v>
      </c>
      <c r="E21" s="2">
        <v>0</v>
      </c>
      <c r="F21" s="2">
        <v>0</v>
      </c>
      <c r="G21" s="2">
        <v>1093</v>
      </c>
      <c r="H21" s="2">
        <v>0</v>
      </c>
      <c r="I21" s="2">
        <v>53092</v>
      </c>
      <c r="J21" s="2">
        <v>1608</v>
      </c>
      <c r="K21" s="2">
        <v>29929</v>
      </c>
      <c r="L21" s="2">
        <v>4050</v>
      </c>
    </row>
    <row r="22" spans="1:12" s="7" customFormat="1" ht="15.75">
      <c r="A22" s="4">
        <f t="shared" si="0"/>
        <v>16</v>
      </c>
      <c r="B22" s="18" t="s">
        <v>11</v>
      </c>
      <c r="C22" s="2">
        <v>378</v>
      </c>
      <c r="D22" s="2">
        <v>378</v>
      </c>
      <c r="E22" s="2">
        <v>0</v>
      </c>
      <c r="F22" s="2">
        <v>0</v>
      </c>
      <c r="G22" s="2">
        <v>203</v>
      </c>
      <c r="H22" s="2">
        <v>0</v>
      </c>
      <c r="I22" s="2">
        <v>16312</v>
      </c>
      <c r="J22" s="2">
        <v>307</v>
      </c>
      <c r="K22" s="2">
        <v>7142</v>
      </c>
      <c r="L22" s="2">
        <v>1392</v>
      </c>
    </row>
    <row r="23" spans="1:12" s="7" customFormat="1" ht="15.75">
      <c r="A23" s="4">
        <f t="shared" si="0"/>
        <v>17</v>
      </c>
      <c r="B23" s="18" t="s">
        <v>27</v>
      </c>
      <c r="C23" s="2">
        <v>427</v>
      </c>
      <c r="D23" s="2">
        <v>427</v>
      </c>
      <c r="E23" s="2">
        <v>0</v>
      </c>
      <c r="F23" s="2">
        <v>0</v>
      </c>
      <c r="G23" s="2">
        <v>527</v>
      </c>
      <c r="H23" s="2">
        <v>0</v>
      </c>
      <c r="I23" s="2">
        <v>27813</v>
      </c>
      <c r="J23" s="2">
        <v>784</v>
      </c>
      <c r="K23" s="2">
        <v>22167</v>
      </c>
      <c r="L23" s="2"/>
    </row>
    <row r="24" spans="1:12" s="7" customFormat="1" ht="15.75">
      <c r="A24" s="4">
        <f t="shared" si="0"/>
        <v>18</v>
      </c>
      <c r="B24" s="18" t="s">
        <v>51</v>
      </c>
      <c r="C24" s="2">
        <v>24537</v>
      </c>
      <c r="D24" s="2">
        <v>22171</v>
      </c>
      <c r="E24" s="2">
        <v>637</v>
      </c>
      <c r="F24" s="2">
        <v>2366</v>
      </c>
      <c r="G24" s="2">
        <v>1642</v>
      </c>
      <c r="H24" s="2">
        <v>0</v>
      </c>
      <c r="I24" s="2">
        <v>76759</v>
      </c>
      <c r="J24" s="2">
        <v>15833</v>
      </c>
      <c r="K24" s="2">
        <v>5358</v>
      </c>
      <c r="L24" s="2"/>
    </row>
    <row r="25" spans="1:12" s="7" customFormat="1" ht="15.75">
      <c r="A25" s="4">
        <f t="shared" si="0"/>
        <v>19</v>
      </c>
      <c r="B25" s="18" t="s">
        <v>52</v>
      </c>
      <c r="C25" s="2">
        <v>10644</v>
      </c>
      <c r="D25" s="2">
        <v>10610</v>
      </c>
      <c r="E25" s="2">
        <v>450</v>
      </c>
      <c r="F25" s="2">
        <v>34</v>
      </c>
      <c r="G25" s="2">
        <v>52</v>
      </c>
      <c r="H25" s="2">
        <v>0</v>
      </c>
      <c r="I25" s="2">
        <v>20233</v>
      </c>
      <c r="J25" s="2">
        <v>21940</v>
      </c>
      <c r="K25" s="2">
        <v>0</v>
      </c>
      <c r="L25" s="2"/>
    </row>
    <row r="26" spans="1:12" s="7" customFormat="1" ht="15.75">
      <c r="A26" s="4">
        <f t="shared" si="0"/>
        <v>20</v>
      </c>
      <c r="B26" s="18" t="s">
        <v>53</v>
      </c>
      <c r="C26" s="2">
        <v>3155</v>
      </c>
      <c r="D26" s="2">
        <v>2885</v>
      </c>
      <c r="E26" s="2">
        <v>0</v>
      </c>
      <c r="F26" s="2">
        <v>270</v>
      </c>
      <c r="G26" s="2">
        <v>3295</v>
      </c>
      <c r="H26" s="2">
        <v>0</v>
      </c>
      <c r="I26" s="2">
        <v>24814</v>
      </c>
      <c r="J26" s="2">
        <v>12769</v>
      </c>
      <c r="K26" s="2">
        <v>0</v>
      </c>
      <c r="L26" s="2"/>
    </row>
    <row r="27" spans="1:12" s="7" customFormat="1" ht="15.75">
      <c r="A27" s="4">
        <f t="shared" si="0"/>
        <v>21</v>
      </c>
      <c r="B27" s="18" t="s">
        <v>54</v>
      </c>
      <c r="C27" s="2">
        <v>594</v>
      </c>
      <c r="D27" s="2">
        <v>588</v>
      </c>
      <c r="E27" s="2">
        <v>0</v>
      </c>
      <c r="F27" s="2">
        <v>6</v>
      </c>
      <c r="G27" s="2">
        <v>547</v>
      </c>
      <c r="H27" s="2">
        <v>0</v>
      </c>
      <c r="I27" s="2">
        <v>27929</v>
      </c>
      <c r="J27" s="2">
        <v>0</v>
      </c>
      <c r="K27" s="2">
        <v>5751</v>
      </c>
      <c r="L27" s="2"/>
    </row>
    <row r="28" spans="1:12" s="7" customFormat="1" ht="31.5">
      <c r="A28" s="4">
        <f t="shared" si="0"/>
        <v>22</v>
      </c>
      <c r="B28" s="18" t="s">
        <v>28</v>
      </c>
      <c r="C28" s="2">
        <v>0</v>
      </c>
      <c r="D28" s="2"/>
      <c r="E28" s="2">
        <v>0</v>
      </c>
      <c r="F28" s="2">
        <v>0</v>
      </c>
      <c r="G28" s="2">
        <v>0</v>
      </c>
      <c r="H28" s="2">
        <v>0</v>
      </c>
      <c r="I28" s="2">
        <v>76099</v>
      </c>
      <c r="J28" s="2">
        <v>0</v>
      </c>
      <c r="K28" s="2">
        <v>80310</v>
      </c>
      <c r="L28" s="2"/>
    </row>
    <row r="29" spans="1:12" s="7" customFormat="1" ht="15.75">
      <c r="A29" s="4">
        <f t="shared" si="0"/>
        <v>23</v>
      </c>
      <c r="B29" s="18" t="s">
        <v>55</v>
      </c>
      <c r="C29" s="2">
        <v>2696</v>
      </c>
      <c r="D29" s="2">
        <v>2696</v>
      </c>
      <c r="E29" s="2">
        <v>1498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/>
    </row>
    <row r="30" spans="1:12" s="7" customFormat="1" ht="15.75">
      <c r="A30" s="4">
        <f t="shared" si="0"/>
        <v>24</v>
      </c>
      <c r="B30" s="18" t="s">
        <v>56</v>
      </c>
      <c r="C30" s="2">
        <v>0</v>
      </c>
      <c r="D30" s="2"/>
      <c r="E30" s="2">
        <v>0</v>
      </c>
      <c r="F30" s="2">
        <v>0</v>
      </c>
      <c r="G30" s="2">
        <v>365</v>
      </c>
      <c r="H30" s="2">
        <v>0</v>
      </c>
      <c r="I30" s="2">
        <v>22168</v>
      </c>
      <c r="J30" s="2">
        <v>3235</v>
      </c>
      <c r="K30" s="2">
        <v>19272</v>
      </c>
      <c r="L30" s="2"/>
    </row>
    <row r="31" spans="1:12" s="7" customFormat="1" ht="15.75">
      <c r="A31" s="4">
        <f t="shared" si="0"/>
        <v>25</v>
      </c>
      <c r="B31" s="18" t="s">
        <v>57</v>
      </c>
      <c r="C31" s="2">
        <v>6234</v>
      </c>
      <c r="D31" s="2">
        <v>5814</v>
      </c>
      <c r="E31" s="2">
        <v>0</v>
      </c>
      <c r="F31" s="2">
        <v>420</v>
      </c>
      <c r="G31" s="2">
        <v>7550</v>
      </c>
      <c r="H31" s="2">
        <v>0</v>
      </c>
      <c r="I31" s="2">
        <v>108014</v>
      </c>
      <c r="J31" s="2">
        <v>0</v>
      </c>
      <c r="K31" s="2">
        <v>0</v>
      </c>
      <c r="L31" s="2"/>
    </row>
    <row r="32" spans="1:12" s="7" customFormat="1" ht="15.75">
      <c r="A32" s="4">
        <f t="shared" si="0"/>
        <v>26</v>
      </c>
      <c r="B32" s="19" t="s">
        <v>58</v>
      </c>
      <c r="C32" s="2">
        <v>4938</v>
      </c>
      <c r="D32" s="2">
        <v>4938</v>
      </c>
      <c r="E32" s="2">
        <v>0</v>
      </c>
      <c r="F32" s="2">
        <v>0</v>
      </c>
      <c r="G32" s="2">
        <v>194</v>
      </c>
      <c r="H32" s="2">
        <v>0</v>
      </c>
      <c r="I32" s="2">
        <v>2627</v>
      </c>
      <c r="J32" s="2">
        <v>4148</v>
      </c>
      <c r="K32" s="2">
        <v>111</v>
      </c>
      <c r="L32" s="2"/>
    </row>
    <row r="33" spans="1:12" s="7" customFormat="1" ht="15.75">
      <c r="A33" s="4">
        <f t="shared" si="0"/>
        <v>27</v>
      </c>
      <c r="B33" s="19" t="s">
        <v>59</v>
      </c>
      <c r="C33" s="2">
        <v>1663</v>
      </c>
      <c r="D33" s="2">
        <v>1663</v>
      </c>
      <c r="E33" s="2">
        <v>0</v>
      </c>
      <c r="F33" s="2">
        <v>0</v>
      </c>
      <c r="G33" s="2">
        <v>1308</v>
      </c>
      <c r="H33" s="2">
        <v>0</v>
      </c>
      <c r="I33" s="2">
        <v>76203</v>
      </c>
      <c r="J33" s="2">
        <v>23617</v>
      </c>
      <c r="K33" s="2">
        <v>50830</v>
      </c>
      <c r="L33" s="2"/>
    </row>
    <row r="34" spans="1:12" s="7" customFormat="1" ht="15.75">
      <c r="A34" s="4">
        <f t="shared" si="0"/>
        <v>28</v>
      </c>
      <c r="B34" s="19" t="s">
        <v>60</v>
      </c>
      <c r="C34" s="2">
        <v>8844</v>
      </c>
      <c r="D34" s="2">
        <v>8829</v>
      </c>
      <c r="E34" s="2">
        <v>70</v>
      </c>
      <c r="F34" s="2">
        <v>15</v>
      </c>
      <c r="G34" s="2">
        <v>1922</v>
      </c>
      <c r="H34" s="2">
        <v>375</v>
      </c>
      <c r="I34" s="2">
        <v>84575</v>
      </c>
      <c r="J34" s="2">
        <v>13765</v>
      </c>
      <c r="K34" s="2">
        <v>63468</v>
      </c>
      <c r="L34" s="2"/>
    </row>
    <row r="35" spans="1:12" s="7" customFormat="1" ht="15.75">
      <c r="A35" s="4">
        <f t="shared" si="0"/>
        <v>29</v>
      </c>
      <c r="B35" s="19" t="s">
        <v>61</v>
      </c>
      <c r="C35" s="2">
        <v>12468</v>
      </c>
      <c r="D35" s="2">
        <v>11958</v>
      </c>
      <c r="E35" s="2">
        <v>493</v>
      </c>
      <c r="F35" s="2">
        <v>510</v>
      </c>
      <c r="G35" s="2">
        <v>0</v>
      </c>
      <c r="H35" s="2">
        <v>0</v>
      </c>
      <c r="I35" s="2">
        <v>13899</v>
      </c>
      <c r="J35" s="2">
        <v>25057</v>
      </c>
      <c r="K35" s="2">
        <v>0</v>
      </c>
      <c r="L35" s="2"/>
    </row>
    <row r="36" spans="1:12" s="7" customFormat="1" ht="15.75">
      <c r="A36" s="4">
        <f t="shared" si="0"/>
        <v>30</v>
      </c>
      <c r="B36" s="19" t="s">
        <v>62</v>
      </c>
      <c r="C36" s="2">
        <v>897</v>
      </c>
      <c r="D36" s="2">
        <v>897</v>
      </c>
      <c r="E36" s="2">
        <v>0</v>
      </c>
      <c r="F36" s="1">
        <v>0</v>
      </c>
      <c r="G36" s="2">
        <v>5272</v>
      </c>
      <c r="H36" s="2">
        <v>482</v>
      </c>
      <c r="I36" s="2">
        <v>213600</v>
      </c>
      <c r="J36" s="2">
        <v>30543</v>
      </c>
      <c r="K36" s="2">
        <v>126297</v>
      </c>
      <c r="L36" s="2"/>
    </row>
    <row r="37" spans="1:12" s="7" customFormat="1" ht="15.75">
      <c r="A37" s="4">
        <f t="shared" si="0"/>
        <v>31</v>
      </c>
      <c r="B37" s="19" t="s">
        <v>63</v>
      </c>
      <c r="C37" s="2">
        <v>7090</v>
      </c>
      <c r="D37" s="2">
        <v>7090</v>
      </c>
      <c r="E37" s="2">
        <v>0</v>
      </c>
      <c r="F37" s="1">
        <v>0</v>
      </c>
      <c r="G37" s="2">
        <v>2315</v>
      </c>
      <c r="H37" s="2">
        <v>0</v>
      </c>
      <c r="I37" s="2">
        <v>63803</v>
      </c>
      <c r="J37" s="2">
        <v>136</v>
      </c>
      <c r="K37" s="2">
        <v>64200</v>
      </c>
      <c r="L37" s="2"/>
    </row>
    <row r="38" spans="1:12" s="8" customFormat="1" ht="15.75">
      <c r="A38" s="4">
        <f t="shared" si="0"/>
        <v>32</v>
      </c>
      <c r="B38" s="20" t="s">
        <v>64</v>
      </c>
      <c r="C38" s="2">
        <v>0</v>
      </c>
      <c r="D38" s="2">
        <v>0</v>
      </c>
      <c r="E38" s="2">
        <v>0</v>
      </c>
      <c r="F38" s="2">
        <v>0</v>
      </c>
      <c r="G38" s="2">
        <v>2559</v>
      </c>
      <c r="H38" s="2">
        <v>0</v>
      </c>
      <c r="I38" s="2">
        <v>218753</v>
      </c>
      <c r="J38" s="2">
        <v>18073.5</v>
      </c>
      <c r="K38" s="2">
        <v>96929</v>
      </c>
      <c r="L38" s="2"/>
    </row>
    <row r="39" spans="1:12" s="7" customFormat="1" ht="15.75">
      <c r="A39" s="4">
        <f t="shared" si="0"/>
        <v>33</v>
      </c>
      <c r="B39" s="20" t="s">
        <v>65</v>
      </c>
      <c r="C39" s="2">
        <v>0</v>
      </c>
      <c r="D39" s="2">
        <v>0</v>
      </c>
      <c r="E39" s="2">
        <v>0</v>
      </c>
      <c r="F39" s="2">
        <v>0</v>
      </c>
      <c r="G39" s="2">
        <v>1509</v>
      </c>
      <c r="H39" s="2">
        <v>0</v>
      </c>
      <c r="I39" s="2">
        <v>119348</v>
      </c>
      <c r="J39" s="2">
        <v>31109</v>
      </c>
      <c r="K39" s="2">
        <v>61140</v>
      </c>
      <c r="L39" s="2"/>
    </row>
    <row r="40" spans="1:12" s="7" customFormat="1" ht="15.75">
      <c r="A40" s="4">
        <f t="shared" si="0"/>
        <v>34</v>
      </c>
      <c r="B40" s="21" t="s">
        <v>66</v>
      </c>
      <c r="C40" s="2">
        <v>0</v>
      </c>
      <c r="D40" s="2">
        <v>0</v>
      </c>
      <c r="E40" s="2">
        <v>0</v>
      </c>
      <c r="F40" s="2">
        <v>0</v>
      </c>
      <c r="G40" s="2">
        <v>1093</v>
      </c>
      <c r="H40" s="2">
        <v>120</v>
      </c>
      <c r="I40" s="2">
        <v>60966</v>
      </c>
      <c r="J40" s="2">
        <v>15428</v>
      </c>
      <c r="K40" s="2">
        <v>37300</v>
      </c>
      <c r="L40" s="2"/>
    </row>
    <row r="41" spans="1:12" s="7" customFormat="1" ht="15.75">
      <c r="A41" s="4">
        <f t="shared" si="0"/>
        <v>35</v>
      </c>
      <c r="B41" s="21" t="s">
        <v>67</v>
      </c>
      <c r="C41" s="2">
        <v>0</v>
      </c>
      <c r="D41" s="2">
        <v>0</v>
      </c>
      <c r="E41" s="2">
        <v>0</v>
      </c>
      <c r="F41" s="2">
        <v>0</v>
      </c>
      <c r="G41" s="2">
        <v>1257</v>
      </c>
      <c r="H41" s="2">
        <v>442</v>
      </c>
      <c r="I41" s="2">
        <v>46201</v>
      </c>
      <c r="J41" s="2">
        <v>16477</v>
      </c>
      <c r="K41" s="2">
        <v>21826</v>
      </c>
      <c r="L41" s="2"/>
    </row>
    <row r="42" spans="1:12" s="7" customFormat="1" ht="15.75">
      <c r="A42" s="4">
        <f t="shared" si="0"/>
        <v>36</v>
      </c>
      <c r="B42" s="21" t="s">
        <v>68</v>
      </c>
      <c r="C42" s="2">
        <v>0</v>
      </c>
      <c r="D42" s="2">
        <v>0</v>
      </c>
      <c r="E42" s="2">
        <v>0</v>
      </c>
      <c r="F42" s="2">
        <v>0</v>
      </c>
      <c r="G42" s="2">
        <v>1554</v>
      </c>
      <c r="H42" s="2">
        <v>150</v>
      </c>
      <c r="I42" s="2">
        <v>59428</v>
      </c>
      <c r="J42" s="2">
        <v>18641</v>
      </c>
      <c r="K42" s="2">
        <v>41360</v>
      </c>
      <c r="L42" s="2"/>
    </row>
    <row r="43" spans="1:12" s="7" customFormat="1" ht="15.75">
      <c r="A43" s="4">
        <f t="shared" si="0"/>
        <v>37</v>
      </c>
      <c r="B43" s="21" t="s">
        <v>69</v>
      </c>
      <c r="C43" s="2">
        <v>0</v>
      </c>
      <c r="D43" s="2">
        <v>0</v>
      </c>
      <c r="E43" s="2">
        <v>0</v>
      </c>
      <c r="F43" s="2">
        <v>0</v>
      </c>
      <c r="G43" s="2">
        <v>1026</v>
      </c>
      <c r="H43" s="2">
        <v>163</v>
      </c>
      <c r="I43" s="2">
        <v>101866</v>
      </c>
      <c r="J43" s="2">
        <v>21770</v>
      </c>
      <c r="K43" s="2">
        <v>46613</v>
      </c>
      <c r="L43" s="2"/>
    </row>
    <row r="44" spans="1:12" s="7" customFormat="1" ht="15.75">
      <c r="A44" s="4">
        <f t="shared" si="0"/>
        <v>38</v>
      </c>
      <c r="B44" s="21" t="s">
        <v>70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37812</v>
      </c>
      <c r="J44" s="2">
        <v>0</v>
      </c>
      <c r="K44" s="2">
        <v>32939</v>
      </c>
      <c r="L44" s="2"/>
    </row>
    <row r="45" spans="1:12" s="7" customFormat="1" ht="15.75">
      <c r="A45" s="4">
        <f t="shared" si="0"/>
        <v>39</v>
      </c>
      <c r="B45" s="21" t="s">
        <v>29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118433</v>
      </c>
    </row>
    <row r="46" spans="1:12" s="7" customFormat="1" ht="15.75">
      <c r="A46" s="4">
        <f t="shared" si="0"/>
        <v>40</v>
      </c>
      <c r="B46" s="21" t="s">
        <v>26</v>
      </c>
      <c r="C46" s="1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404</v>
      </c>
      <c r="J46" s="2">
        <v>0</v>
      </c>
      <c r="K46" s="2">
        <v>52</v>
      </c>
      <c r="L46" s="2">
        <v>0</v>
      </c>
    </row>
    <row r="47" spans="1:12" s="7" customFormat="1" ht="15.75">
      <c r="A47" s="4">
        <f t="shared" si="0"/>
        <v>41</v>
      </c>
      <c r="B47" s="18" t="s">
        <v>16</v>
      </c>
      <c r="C47" s="1">
        <v>0</v>
      </c>
      <c r="D47" s="2">
        <v>0</v>
      </c>
      <c r="E47" s="2">
        <v>0</v>
      </c>
      <c r="F47" s="2">
        <v>0</v>
      </c>
      <c r="G47" s="2">
        <v>600</v>
      </c>
      <c r="H47" s="2">
        <v>0</v>
      </c>
      <c r="I47" s="2">
        <v>300</v>
      </c>
      <c r="J47" s="2">
        <v>0</v>
      </c>
      <c r="K47" s="2">
        <v>0</v>
      </c>
      <c r="L47" s="2">
        <v>0</v>
      </c>
    </row>
    <row r="48" spans="1:12" s="7" customFormat="1" ht="15.75">
      <c r="A48" s="4">
        <f t="shared" si="0"/>
        <v>42</v>
      </c>
      <c r="B48" s="22" t="s">
        <v>17</v>
      </c>
      <c r="C48" s="1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</row>
    <row r="49" spans="1:12" s="7" customFormat="1" ht="31.5">
      <c r="A49" s="4">
        <f t="shared" si="0"/>
        <v>43</v>
      </c>
      <c r="B49" s="23" t="s">
        <v>30</v>
      </c>
      <c r="C49" s="1">
        <v>0</v>
      </c>
      <c r="D49" s="2">
        <v>0</v>
      </c>
      <c r="E49" s="2">
        <v>0</v>
      </c>
      <c r="F49" s="2">
        <v>0</v>
      </c>
      <c r="G49" s="2">
        <v>112</v>
      </c>
      <c r="H49" s="2">
        <v>0</v>
      </c>
      <c r="I49" s="2">
        <v>372</v>
      </c>
      <c r="J49" s="2">
        <v>0</v>
      </c>
      <c r="K49" s="2">
        <v>0</v>
      </c>
      <c r="L49" s="2">
        <v>0</v>
      </c>
    </row>
    <row r="50" spans="1:12" s="7" customFormat="1" ht="15.75">
      <c r="A50" s="4">
        <f t="shared" si="0"/>
        <v>44</v>
      </c>
      <c r="B50" s="23" t="s">
        <v>18</v>
      </c>
      <c r="C50" s="1">
        <v>0</v>
      </c>
      <c r="D50" s="2">
        <v>0</v>
      </c>
      <c r="E50" s="2">
        <v>0</v>
      </c>
      <c r="F50" s="2">
        <v>0</v>
      </c>
      <c r="G50" s="2">
        <v>151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1:12" s="7" customFormat="1" ht="31.5">
      <c r="A51" s="4">
        <f t="shared" si="0"/>
        <v>45</v>
      </c>
      <c r="B51" s="24" t="s">
        <v>19</v>
      </c>
      <c r="C51" s="1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</row>
    <row r="52" spans="1:12" s="7" customFormat="1" ht="15.75">
      <c r="A52" s="4">
        <f t="shared" si="0"/>
        <v>46</v>
      </c>
      <c r="B52" s="23" t="s">
        <v>20</v>
      </c>
      <c r="C52" s="1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1:12" s="7" customFormat="1" ht="15.75">
      <c r="A53" s="4">
        <f t="shared" si="0"/>
        <v>47</v>
      </c>
      <c r="B53" s="18" t="s">
        <v>22</v>
      </c>
      <c r="C53" s="1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</row>
    <row r="54" spans="1:12" s="7" customFormat="1" ht="15.75">
      <c r="A54" s="4">
        <f t="shared" si="0"/>
        <v>48</v>
      </c>
      <c r="B54" s="25" t="s">
        <v>24</v>
      </c>
      <c r="C54" s="1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1:12" s="7" customFormat="1" ht="15.75">
      <c r="A55" s="4">
        <f t="shared" si="0"/>
        <v>49</v>
      </c>
      <c r="B55" s="25" t="s">
        <v>21</v>
      </c>
      <c r="C55" s="1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1:12" s="7" customFormat="1" ht="15.75">
      <c r="A56" s="4">
        <f t="shared" si="0"/>
        <v>50</v>
      </c>
      <c r="B56" s="25" t="s">
        <v>23</v>
      </c>
      <c r="C56" s="1">
        <v>0</v>
      </c>
      <c r="D56" s="2">
        <v>0</v>
      </c>
      <c r="E56" s="2">
        <v>0</v>
      </c>
      <c r="F56" s="2">
        <v>0</v>
      </c>
      <c r="G56" s="2">
        <v>205</v>
      </c>
      <c r="H56" s="2">
        <v>0</v>
      </c>
      <c r="I56" s="2">
        <v>492</v>
      </c>
      <c r="J56" s="2">
        <v>0</v>
      </c>
      <c r="K56" s="2">
        <v>310</v>
      </c>
      <c r="L56" s="2">
        <v>0</v>
      </c>
    </row>
    <row r="57" spans="1:12" s="7" customFormat="1" ht="15.75">
      <c r="A57" s="4">
        <f t="shared" si="0"/>
        <v>51</v>
      </c>
      <c r="B57" s="26" t="s">
        <v>25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1:12" s="7" customFormat="1" ht="15.75">
      <c r="A58" s="4">
        <f t="shared" si="0"/>
        <v>52</v>
      </c>
      <c r="B58" s="26" t="s">
        <v>31</v>
      </c>
      <c r="C58" s="1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</row>
    <row r="59" spans="1:12" s="7" customFormat="1" ht="15.75">
      <c r="A59" s="4">
        <f t="shared" si="0"/>
        <v>53</v>
      </c>
      <c r="B59" s="26" t="s">
        <v>32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1:12" s="7" customFormat="1" ht="15.75">
      <c r="A60" s="4">
        <f t="shared" si="0"/>
        <v>54</v>
      </c>
      <c r="B60" s="26" t="s">
        <v>33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1:12" s="7" customFormat="1" ht="15.75">
      <c r="A61" s="4">
        <f t="shared" si="0"/>
        <v>55</v>
      </c>
      <c r="B61" s="26" t="s">
        <v>34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316</v>
      </c>
      <c r="J61" s="2">
        <v>0</v>
      </c>
      <c r="K61" s="2">
        <v>0</v>
      </c>
      <c r="L61" s="2">
        <v>0</v>
      </c>
    </row>
    <row r="62" spans="1:12" s="7" customFormat="1" ht="47.25">
      <c r="A62" s="4">
        <f t="shared" si="0"/>
        <v>56</v>
      </c>
      <c r="B62" s="27" t="s">
        <v>35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297</v>
      </c>
      <c r="J62" s="2">
        <v>0</v>
      </c>
      <c r="K62" s="2">
        <v>118</v>
      </c>
      <c r="L62" s="2">
        <v>0</v>
      </c>
    </row>
    <row r="63" spans="1:12" s="7" customFormat="1" ht="23.25" customHeight="1">
      <c r="A63" s="4">
        <f t="shared" si="0"/>
        <v>57</v>
      </c>
      <c r="B63" s="28" t="s">
        <v>78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</row>
    <row r="64" spans="1:12" s="7" customFormat="1" ht="33" customHeight="1" thickBot="1">
      <c r="A64" s="4">
        <f t="shared" si="0"/>
        <v>58</v>
      </c>
      <c r="B64" s="30" t="s">
        <v>79</v>
      </c>
      <c r="C64" s="31">
        <v>0</v>
      </c>
      <c r="D64" s="31">
        <v>0</v>
      </c>
      <c r="E64" s="31">
        <v>0</v>
      </c>
      <c r="F64" s="31">
        <v>0</v>
      </c>
      <c r="G64" s="31">
        <v>97</v>
      </c>
      <c r="H64" s="2">
        <v>0</v>
      </c>
      <c r="I64" s="31">
        <v>0</v>
      </c>
      <c r="J64" s="31">
        <v>0</v>
      </c>
      <c r="K64" s="31">
        <v>0</v>
      </c>
      <c r="L64" s="31">
        <v>0</v>
      </c>
    </row>
    <row r="65" spans="1:12" s="7" customFormat="1" ht="23.25" customHeight="1" thickBot="1">
      <c r="A65" s="29"/>
      <c r="B65" s="34" t="s">
        <v>73</v>
      </c>
      <c r="C65" s="33">
        <f>SUM(C7:C64)</f>
        <v>112714</v>
      </c>
      <c r="D65" s="32">
        <f aca="true" t="shared" si="1" ref="D65:L65">SUM(D7:D64)</f>
        <v>109081</v>
      </c>
      <c r="E65" s="32">
        <f t="shared" si="1"/>
        <v>3370</v>
      </c>
      <c r="F65" s="32">
        <f t="shared" si="1"/>
        <v>3633</v>
      </c>
      <c r="G65" s="32">
        <f t="shared" si="1"/>
        <v>47956</v>
      </c>
      <c r="H65" s="32">
        <f t="shared" si="1"/>
        <v>1732</v>
      </c>
      <c r="I65" s="32">
        <f t="shared" si="1"/>
        <v>2158670</v>
      </c>
      <c r="J65" s="32">
        <f t="shared" si="1"/>
        <v>348929.5</v>
      </c>
      <c r="K65" s="32">
        <f t="shared" si="1"/>
        <v>1236365</v>
      </c>
      <c r="L65" s="32">
        <f t="shared" si="1"/>
        <v>197405</v>
      </c>
    </row>
  </sheetData>
  <sheetProtection/>
  <mergeCells count="9">
    <mergeCell ref="A1:L1"/>
    <mergeCell ref="A2:L2"/>
    <mergeCell ref="A4:A6"/>
    <mergeCell ref="B4:B6"/>
    <mergeCell ref="C4:F4"/>
    <mergeCell ref="G4:G5"/>
    <mergeCell ref="I4:K4"/>
    <mergeCell ref="L4:L5"/>
    <mergeCell ref="C5:C6"/>
  </mergeCells>
  <conditionalFormatting sqref="A8:A64">
    <cfRule type="cellIs" priority="3" dxfId="3" operator="lessThan" stopIfTrue="1">
      <formula>0</formula>
    </cfRule>
  </conditionalFormatting>
  <conditionalFormatting sqref="A65">
    <cfRule type="cellIs" priority="2" dxfId="3" operator="lessThan" stopIfTrue="1">
      <formula>0</formula>
    </cfRule>
  </conditionalFormatting>
  <conditionalFormatting sqref="B32:B39">
    <cfRule type="cellIs" priority="1" dxfId="3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 Владимировна Паршина</dc:creator>
  <cp:keywords/>
  <dc:description/>
  <cp:lastModifiedBy>Евгений Викторович Рузавин</cp:lastModifiedBy>
  <cp:lastPrinted>2023-02-02T12:44:00Z</cp:lastPrinted>
  <dcterms:created xsi:type="dcterms:W3CDTF">2018-12-14T12:08:21Z</dcterms:created>
  <dcterms:modified xsi:type="dcterms:W3CDTF">2024-02-13T13:03:47Z</dcterms:modified>
  <cp:category/>
  <cp:version/>
  <cp:contentType/>
  <cp:contentStatus/>
</cp:coreProperties>
</file>